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565" tabRatio="601" activeTab="0"/>
  </bookViews>
  <sheets>
    <sheet name="2.1._Budžets_PZA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<sst xmlns="http://schemas.openxmlformats.org/spreadsheetml/2006/main" count="43" uniqueCount="42">
  <si>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Valsts budžeta dotācija</t>
  </si>
  <si>
    <t>Pielikums Nr.2.1. "Plānotais peļņas vai zaudējumu aprēķins"</t>
  </si>
  <si>
    <t>Saimnieciskās darbības ieņēmumi - kopā, t.sk.:</t>
  </si>
  <si>
    <t>1. Neto apgrozījums (dotācija un saimnieciskās darbības ieņēmumi)</t>
  </si>
  <si>
    <t>2. Pārdotās produkcijas ražošanas izmaksas</t>
  </si>
  <si>
    <t>3. Bruto peļņa vai zaudējumi</t>
  </si>
  <si>
    <t>4. Pārdošanas izmaksas</t>
  </si>
  <si>
    <t>5. Administrācijas izmaksas</t>
  </si>
  <si>
    <t>11. Uzņēmuma ienākuma nodoklis par pārskata  gadu</t>
  </si>
  <si>
    <t>12. Peļņa vai zaudējumi pēc uzņēmuma ienākuma nodokļa aprēķināšanas</t>
  </si>
  <si>
    <t>13. Pārskata gada peļņa vai zaudējumi</t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</si>
  <si>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pēc nepieciešamības, papildinot vai atsakoties no ieņēmumu un izmaksu posteņiem</t>
    </r>
  </si>
  <si>
    <t>Pašu kapitāls uz pārskata perioda beigām</t>
  </si>
  <si>
    <t>Kapitālieguldījumi (pamatlīdzekļi, ēka un nemateriālie aktīvi)</t>
  </si>
  <si>
    <t>Kapitālieguldījumi ( no dotācijas atlikuma 20__.gada)</t>
  </si>
  <si>
    <t>Izmaksu  veids</t>
  </si>
  <si>
    <t>6. Pārējie saimnieciskās darbības ieņēmumi</t>
  </si>
  <si>
    <t>7. Pārējās saimnieciskās darbības izmaksas</t>
  </si>
  <si>
    <t>8. Pārējie procentu ieņēmumi un tamlīdzīgi ieņēmumi</t>
  </si>
  <si>
    <t>9. Procentu maksājumi un tamlīdzīgas izmaksas</t>
  </si>
  <si>
    <t>10. Peļņa vai zaudējumi pirms uzņēmuma ienākuma nodokļa</t>
  </si>
  <si>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Peļņas vai zaudējuma aprēķins klasificēts pēc izdevumu funkcijas (saskaņā ar Gada pārskatu un konsolidēto gada pārskatu likuma 3.pielikumu)</t>
    </r>
  </si>
  <si>
    <t>Sabiedriskā pasūtījuma izstrādes, uzskaites un izpildes uzraudzības kārtības nolikuma</t>
  </si>
  <si>
    <t>Tehnikas un telpu nomas ieņēmumi</t>
  </si>
  <si>
    <t>Citi ieņēmumi</t>
  </si>
  <si>
    <t>Atlīdzība darbiniekiem</t>
  </si>
  <si>
    <t>Preces un pakalpojumi</t>
  </si>
  <si>
    <t>Pamatlīdzekļu nolietojums</t>
  </si>
  <si>
    <t>DOKUMENTS PARAKSTĪTS AR DROŠU ELEKTRONISKO PARAKSTU UN SATUR LAIKA ZĪMOGU</t>
  </si>
  <si>
    <r>
      <t>Budžeta pozīcija</t>
    </r>
    <r>
      <rPr>
        <b/>
        <vertAlign val="superscript"/>
        <sz val="12"/>
        <rFont val="Times New Roman"/>
        <family val="1"/>
      </rPr>
      <t>1</t>
    </r>
  </si>
  <si>
    <t>Uzņēmuma vadītājs: U.Klapkalne, Ģ.Helmanis, I.Aile</t>
  </si>
  <si>
    <t>Administratīvā personāla izmaksas</t>
  </si>
  <si>
    <t>Biroja izdevumi</t>
  </si>
  <si>
    <t>Revīzijas izdevumi</t>
  </si>
  <si>
    <t>Citas adminitrācijas izmakaas</t>
  </si>
  <si>
    <t>Ieņēmumos atzītais finansējums</t>
  </si>
  <si>
    <t>Pārējie ieņēmumi</t>
  </si>
  <si>
    <t>Šaubīgo debitoru parādu norakstīšana</t>
  </si>
  <si>
    <t>Pārējās izmaksas</t>
  </si>
  <si>
    <t>Kapitālieguldījumi (prioritāro līdzekļu atlikums no 2023.gada)</t>
  </si>
  <si>
    <r>
      <t>Plānotais peļņas vai zaudējumu aprēķins 2024.gadam</t>
    </r>
    <r>
      <rPr>
        <b/>
        <vertAlign val="superscript"/>
        <sz val="9"/>
        <color indexed="8"/>
        <rFont val="Times New Roman"/>
        <family val="1"/>
      </rPr>
      <t>2</t>
    </r>
  </si>
  <si>
    <t>2024. gads (EUR)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</si>
</sst>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Ls&quot;\ #,##0;\-&quot;Ls&quot;\ #,##0"/>
    <numFmt numFmtId="177" formatCode="&quot;Ls&quot;\ #,##0;[Red]\-&quot;Ls&quot;\ #,##0"/>
    <numFmt numFmtId="178" formatCode="&quot;Ls&quot;\ #,##0.00;\-&quot;Ls&quot;\ #,##0.00"/>
    <numFmt numFmtId="179" formatCode="&quot;Ls&quot;\ #,##0.00;[Red]\-&quot;Ls&quot;\ #,##0.00"/>
    <numFmt numFmtId="180" formatCode="_-&quot;Ls&quot;\ * #,##0_-;\-&quot;Ls&quot;\ * #,##0_-;_-&quot;Ls&quot;\ * &quot;-&quot;_-;_-@_-"/>
    <numFmt numFmtId="181" formatCode="_-&quot;Ls&quot;\ * #,##0.00_-;\-&quot;Ls&quot;\ * #,##0.00_-;_-&quot;Ls&quot;\ * &quot;-&quot;??_-;_-@_-"/>
    <numFmt numFmtId="182" formatCode="#,##0.00_);\-#,##0.00"/>
    <numFmt numFmtId="183" formatCode="#,##0\ _L_s"/>
    <numFmt numFmtId="184" formatCode="0.0"/>
    <numFmt numFmtId="185" formatCode="0.00_ ;[Red]\-0.00\ "/>
    <numFmt numFmtId="186" formatCode="#,##0.00_ ;[Red]\-#,##0.00\ "/>
    <numFmt numFmtId="187" formatCode="#,##0_ ;[Red]\-#,##0\ "/>
    <numFmt numFmtId="188" formatCode="[$-426]dddd\,\ yyyy&quot;. gada &quot;d\.\ mmmm"/>
    <numFmt numFmtId="189" formatCode="mmm/yyyy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</numFmts>
  <fonts count="58">
    <font>
      <sz val="10"/>
      <color indexed="8"/>
      <name val="MS Sans Serif"/>
      <family val="0"/>
    </font>
    <font>
      <b/>
      <sz val="9.9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0"/>
    </font>
    <font>
      <sz val="8"/>
      <name val="MS Sans Serif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9"/>
      <name val="MS Sans Serif"/>
      <family val="0"/>
    </font>
    <font>
      <sz val="9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0" borderId="1" applyNumberFormat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19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4" applyNumberFormat="0" applyAlignment="0" applyProtection="0"/>
    <xf numFmtId="0" fontId="0" fillId="30" borderId="5" applyNumberFormat="0" applyFont="0" applyAlignment="0" applyProtection="0"/>
    <xf numFmtId="9" fontId="1" fillId="0" borderId="0" applyFont="0" applyFill="0" applyBorder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8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center" vertical="top"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Alignment="1" applyProtection="1">
      <alignment horizontal="centerContinuous"/>
      <protection/>
    </xf>
    <xf numFmtId="3" fontId="10" fillId="0" borderId="0" xfId="0" applyNumberFormat="1" applyFont="1" applyFill="1" applyBorder="1" applyAlignment="1" applyProtection="1">
      <alignment vertical="top"/>
      <protection/>
    </xf>
    <xf numFmtId="3" fontId="16" fillId="0" borderId="0" xfId="0" applyNumberFormat="1" applyFont="1" applyFill="1" applyBorder="1" applyAlignment="1" applyProtection="1">
      <alignment horizontal="center" vertical="top"/>
      <protection/>
    </xf>
    <xf numFmtId="3" fontId="10" fillId="0" borderId="0" xfId="0" applyNumberFormat="1" applyFont="1" applyAlignment="1" applyProtection="1">
      <alignment/>
      <protection/>
    </xf>
    <xf numFmtId="3" fontId="10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 vertical="top"/>
      <protection/>
    </xf>
    <xf numFmtId="3" fontId="15" fillId="0" borderId="10" xfId="0" applyNumberFormat="1" applyFont="1" applyFill="1" applyBorder="1" applyAlignment="1" applyProtection="1">
      <alignment horizontal="center" vertical="center"/>
      <protection/>
    </xf>
    <xf numFmtId="3" fontId="15" fillId="0" borderId="11" xfId="0" applyNumberFormat="1" applyFont="1" applyFill="1" applyBorder="1" applyAlignment="1" applyProtection="1">
      <alignment horizontal="center" vertical="top" wrapText="1"/>
      <protection/>
    </xf>
    <xf numFmtId="3" fontId="15" fillId="0" borderId="11" xfId="0" applyNumberFormat="1" applyFont="1" applyFill="1" applyBorder="1" applyAlignment="1" applyProtection="1">
      <alignment vertical="top"/>
      <protection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20" fillId="0" borderId="13" xfId="0" applyFont="1" applyFill="1" applyBorder="1" applyAlignment="1">
      <alignment horizontal="right" vertical="top" wrapText="1"/>
    </xf>
    <xf numFmtId="0" fontId="20" fillId="0" borderId="10" xfId="0" applyFont="1" applyBorder="1" applyAlignment="1">
      <alignment horizontal="right"/>
    </xf>
    <xf numFmtId="0" fontId="20" fillId="0" borderId="13" xfId="0" applyNumberFormat="1" applyFont="1" applyFill="1" applyBorder="1" applyAlignment="1" applyProtection="1">
      <alignment horizontal="right" vertical="top" wrapText="1"/>
      <protection/>
    </xf>
    <xf numFmtId="0" fontId="20" fillId="0" borderId="14" xfId="0" applyNumberFormat="1" applyFont="1" applyFill="1" applyBorder="1" applyAlignment="1" applyProtection="1">
      <alignment horizontal="right" vertical="top" wrapText="1"/>
      <protection/>
    </xf>
    <xf numFmtId="0" fontId="20" fillId="0" borderId="15" xfId="0" applyNumberFormat="1" applyFont="1" applyFill="1" applyBorder="1" applyAlignment="1" applyProtection="1">
      <alignment horizontal="right" vertical="top" wrapText="1"/>
      <protection/>
    </xf>
    <xf numFmtId="3" fontId="15" fillId="0" borderId="11" xfId="0" applyNumberFormat="1" applyFont="1" applyBorder="1" applyAlignment="1">
      <alignment vertical="top"/>
    </xf>
    <xf numFmtId="3" fontId="15" fillId="0" borderId="16" xfId="0" applyNumberFormat="1" applyFont="1" applyBorder="1" applyAlignment="1">
      <alignment vertical="top"/>
    </xf>
    <xf numFmtId="3" fontId="13" fillId="0" borderId="16" xfId="0" applyNumberFormat="1" applyFont="1" applyBorder="1" applyAlignment="1">
      <alignment vertical="top"/>
    </xf>
    <xf numFmtId="3" fontId="13" fillId="0" borderId="17" xfId="0" applyNumberFormat="1" applyFont="1" applyBorder="1" applyAlignment="1">
      <alignment vertical="top"/>
    </xf>
    <xf numFmtId="3" fontId="15" fillId="0" borderId="18" xfId="0" applyNumberFormat="1" applyFont="1" applyBorder="1" applyAlignment="1">
      <alignment vertical="top"/>
    </xf>
    <xf numFmtId="0" fontId="20" fillId="0" borderId="13" xfId="0" applyFont="1" applyBorder="1" applyAlignment="1">
      <alignment horizontal="right" vertical="top" wrapText="1"/>
    </xf>
    <xf numFmtId="3" fontId="57" fillId="0" borderId="17" xfId="0" applyNumberFormat="1" applyFont="1" applyFill="1" applyBorder="1" applyAlignment="1" applyProtection="1">
      <alignment vertical="top"/>
      <protection/>
    </xf>
    <xf numFmtId="3" fontId="13" fillId="0" borderId="18" xfId="0" applyNumberFormat="1" applyFont="1" applyBorder="1" applyAlignment="1">
      <alignment vertical="top"/>
    </xf>
    <xf numFmtId="3" fontId="13" fillId="0" borderId="19" xfId="0" applyNumberFormat="1" applyFont="1" applyFill="1" applyBorder="1" applyAlignment="1" applyProtection="1">
      <alignment vertical="top"/>
      <protection locked="0"/>
    </xf>
    <xf numFmtId="0" fontId="14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3"/>
  <sheetViews>
    <sheetView tabSelected="1" zoomScale="83" zoomScaleNormal="83" zoomScalePageLayoutView="0" workbookViewId="0" topLeftCell="A31">
      <selection activeCell="B39" sqref="B39"/>
    </sheetView>
  </sheetViews>
  <sheetFormatPr defaultColWidth="11.421875" defaultRowHeight="12.75"/>
  <cols>
    <col min="1" max="1" width="64.421875" style="4" customWidth="1"/>
    <col min="2" max="2" width="23.7109375" style="13" customWidth="1"/>
    <col min="3" max="3" width="9.00390625" style="1" customWidth="1"/>
    <col min="4" max="4" width="5.00390625" style="1" customWidth="1"/>
    <col min="5" max="5" width="11.7109375" style="1" customWidth="1"/>
    <col min="6" max="16384" width="11.421875" style="1" customWidth="1"/>
  </cols>
  <sheetData>
    <row r="1" spans="1:2" ht="12.75">
      <c r="A1" s="47" t="s">
        <v>22</v>
      </c>
      <c r="B1" s="47"/>
    </row>
    <row r="2" spans="1:2" ht="12.75" customHeight="1">
      <c r="A2" s="24" t="s">
        <v>1</v>
      </c>
      <c r="B2" s="24"/>
    </row>
    <row r="3" spans="1:2" ht="12.75" customHeight="1">
      <c r="A3" s="20"/>
      <c r="B3" s="1"/>
    </row>
    <row r="4" spans="1:2" ht="15.75">
      <c r="A4" s="46" t="s">
        <v>40</v>
      </c>
      <c r="B4" s="46"/>
    </row>
    <row r="5" spans="1:2" ht="12.75">
      <c r="A5" s="10"/>
      <c r="B5" s="14"/>
    </row>
    <row r="6" spans="1:2" s="2" customFormat="1" ht="18.75">
      <c r="A6" s="27" t="s">
        <v>29</v>
      </c>
      <c r="B6" s="28" t="s">
        <v>41</v>
      </c>
    </row>
    <row r="7" spans="1:2" s="2" customFormat="1" ht="15.75">
      <c r="A7" s="29" t="s">
        <v>3</v>
      </c>
      <c r="B7" s="37">
        <f>SUM(B8,B9)</f>
        <v>14788000</v>
      </c>
    </row>
    <row r="8" spans="1:2" ht="15.75">
      <c r="A8" s="30" t="s">
        <v>0</v>
      </c>
      <c r="B8" s="37">
        <v>14498000</v>
      </c>
    </row>
    <row r="9" spans="1:2" ht="15.75">
      <c r="A9" s="31" t="s">
        <v>2</v>
      </c>
      <c r="B9" s="38">
        <v>290000</v>
      </c>
    </row>
    <row r="10" spans="1:2" ht="15.75">
      <c r="A10" s="32" t="s">
        <v>23</v>
      </c>
      <c r="B10" s="39">
        <v>59000</v>
      </c>
    </row>
    <row r="11" spans="1:2" ht="15.75">
      <c r="A11" s="33" t="s">
        <v>24</v>
      </c>
      <c r="B11" s="40">
        <v>231000</v>
      </c>
    </row>
    <row r="12" spans="1:2" s="5" customFormat="1" ht="15.75">
      <c r="A12" s="29" t="s">
        <v>4</v>
      </c>
      <c r="B12" s="37">
        <f>SUM(B13:B15)</f>
        <v>14485200</v>
      </c>
    </row>
    <row r="13" spans="1:2" s="5" customFormat="1" ht="15.75">
      <c r="A13" s="32" t="s">
        <v>25</v>
      </c>
      <c r="B13" s="41">
        <v>9040800</v>
      </c>
    </row>
    <row r="14" spans="1:2" s="5" customFormat="1" ht="15.75">
      <c r="A14" s="32" t="s">
        <v>26</v>
      </c>
      <c r="B14" s="41">
        <v>4924400</v>
      </c>
    </row>
    <row r="15" spans="1:2" s="5" customFormat="1" ht="15.75">
      <c r="A15" s="32" t="s">
        <v>27</v>
      </c>
      <c r="B15" s="41">
        <v>520000</v>
      </c>
    </row>
    <row r="16" spans="1:3" s="5" customFormat="1" ht="15.75">
      <c r="A16" s="29" t="s">
        <v>5</v>
      </c>
      <c r="B16" s="37">
        <f>SUM(B7,-B12)</f>
        <v>302800</v>
      </c>
      <c r="C16" s="19"/>
    </row>
    <row r="17" spans="1:2" s="5" customFormat="1" ht="15.75">
      <c r="A17" s="29" t="s">
        <v>6</v>
      </c>
      <c r="B17" s="37"/>
    </row>
    <row r="18" spans="1:2" s="5" customFormat="1" ht="15.75">
      <c r="A18" s="32" t="s">
        <v>15</v>
      </c>
      <c r="B18" s="41"/>
    </row>
    <row r="19" spans="1:2" s="5" customFormat="1" ht="15.75">
      <c r="A19" s="32" t="s">
        <v>15</v>
      </c>
      <c r="B19" s="41"/>
    </row>
    <row r="20" spans="1:2" ht="19.5" customHeight="1">
      <c r="A20" s="29" t="s">
        <v>7</v>
      </c>
      <c r="B20" s="37">
        <v>600000</v>
      </c>
    </row>
    <row r="21" spans="1:2" ht="15.75">
      <c r="A21" s="42" t="s">
        <v>31</v>
      </c>
      <c r="B21" s="44">
        <v>500000</v>
      </c>
    </row>
    <row r="22" spans="1:2" ht="15.75">
      <c r="A22" s="42" t="s">
        <v>32</v>
      </c>
      <c r="B22" s="44">
        <v>6000</v>
      </c>
    </row>
    <row r="23" spans="1:2" ht="15.75">
      <c r="A23" s="42" t="s">
        <v>33</v>
      </c>
      <c r="B23" s="44">
        <v>15000</v>
      </c>
    </row>
    <row r="24" spans="1:2" ht="15.75">
      <c r="A24" s="42" t="s">
        <v>34</v>
      </c>
      <c r="B24" s="44">
        <v>79000</v>
      </c>
    </row>
    <row r="25" spans="1:2" ht="20.25" customHeight="1">
      <c r="A25" s="29" t="s">
        <v>16</v>
      </c>
      <c r="B25" s="37">
        <v>300000</v>
      </c>
    </row>
    <row r="26" spans="1:2" ht="15.75">
      <c r="A26" s="42" t="s">
        <v>35</v>
      </c>
      <c r="B26" s="39">
        <v>180000</v>
      </c>
    </row>
    <row r="27" spans="1:2" ht="15.75">
      <c r="A27" s="42" t="s">
        <v>36</v>
      </c>
      <c r="B27" s="39">
        <v>120000</v>
      </c>
    </row>
    <row r="28" spans="1:2" ht="18.75" customHeight="1">
      <c r="A28" s="29" t="s">
        <v>17</v>
      </c>
      <c r="B28" s="37">
        <v>1500</v>
      </c>
    </row>
    <row r="29" spans="1:2" ht="14.25" customHeight="1">
      <c r="A29" s="42" t="s">
        <v>37</v>
      </c>
      <c r="B29" s="44">
        <v>300</v>
      </c>
    </row>
    <row r="30" spans="1:2" ht="16.5" customHeight="1">
      <c r="A30" s="42" t="s">
        <v>38</v>
      </c>
      <c r="B30" s="44">
        <v>1200</v>
      </c>
    </row>
    <row r="31" spans="1:2" ht="16.5" customHeight="1">
      <c r="A31" s="29" t="s">
        <v>18</v>
      </c>
      <c r="B31" s="41"/>
    </row>
    <row r="32" spans="1:2" ht="16.5" customHeight="1">
      <c r="A32" s="29" t="s">
        <v>19</v>
      </c>
      <c r="B32" s="41"/>
    </row>
    <row r="33" spans="1:2" s="2" customFormat="1" ht="16.5" customHeight="1">
      <c r="A33" s="29" t="s">
        <v>20</v>
      </c>
      <c r="B33" s="37">
        <f>SUM(B7,-B12,-B20,B25,-B28)</f>
        <v>1300</v>
      </c>
    </row>
    <row r="34" spans="1:2" s="3" customFormat="1" ht="16.5" customHeight="1">
      <c r="A34" s="29" t="s">
        <v>8</v>
      </c>
      <c r="B34" s="37">
        <v>300</v>
      </c>
    </row>
    <row r="35" spans="1:2" s="3" customFormat="1" ht="16.5" customHeight="1">
      <c r="A35" s="29" t="s">
        <v>9</v>
      </c>
      <c r="B35" s="37">
        <f>SUM(B33,-B34)</f>
        <v>1000</v>
      </c>
    </row>
    <row r="36" spans="1:2" s="3" customFormat="1" ht="16.5" customHeight="1">
      <c r="A36" s="29" t="s">
        <v>10</v>
      </c>
      <c r="B36" s="37">
        <v>1000</v>
      </c>
    </row>
    <row r="37" spans="1:2" s="3" customFormat="1" ht="18.75" customHeight="1">
      <c r="A37" s="34" t="s">
        <v>12</v>
      </c>
      <c r="B37" s="37">
        <v>4638500</v>
      </c>
    </row>
    <row r="38" spans="1:2" s="6" customFormat="1" ht="19.5" customHeight="1">
      <c r="A38" s="34" t="s">
        <v>13</v>
      </c>
      <c r="B38" s="37">
        <v>1006500</v>
      </c>
    </row>
    <row r="39" spans="1:2" s="6" customFormat="1" ht="18.75" customHeight="1">
      <c r="A39" s="35" t="s">
        <v>39</v>
      </c>
      <c r="B39" s="45">
        <v>246540.73</v>
      </c>
    </row>
    <row r="40" spans="1:2" s="3" customFormat="1" ht="18.75" customHeight="1">
      <c r="A40" s="36" t="s">
        <v>14</v>
      </c>
      <c r="B40" s="43"/>
    </row>
    <row r="42" ht="12.75">
      <c r="A42" s="21" t="s">
        <v>11</v>
      </c>
    </row>
    <row r="43" ht="22.5">
      <c r="A43" s="23" t="s">
        <v>21</v>
      </c>
    </row>
    <row r="45" spans="1:87" s="18" customFormat="1" ht="15.75">
      <c r="A45" s="26" t="s">
        <v>30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</row>
    <row r="46" ht="12.75">
      <c r="A46" s="22"/>
    </row>
    <row r="47" spans="1:87" s="18" customFormat="1" ht="15.75">
      <c r="A47" s="25" t="s">
        <v>28</v>
      </c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</row>
    <row r="48" spans="1:87" s="8" customFormat="1" ht="15.75">
      <c r="A48" s="9"/>
      <c r="B48" s="11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</row>
    <row r="49" spans="2:87" s="8" customFormat="1" ht="12.75">
      <c r="B49" s="12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</row>
    <row r="50" spans="2:87" s="8" customFormat="1" ht="12.75">
      <c r="B50" s="12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</row>
    <row r="51" spans="2:87" s="8" customFormat="1" ht="12.75">
      <c r="B51" s="12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</row>
    <row r="52" spans="2:87" s="8" customFormat="1" ht="12.75">
      <c r="B52" s="11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</row>
    <row r="53" spans="2:87" s="8" customFormat="1" ht="12.75">
      <c r="B53" s="11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</row>
  </sheetData>
  <sheetProtection/>
  <mergeCells count="2">
    <mergeCell ref="A4:B4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Viviāna Zipa</dc:creator>
  <cp:keywords/>
  <dc:description/>
  <cp:lastModifiedBy>Ina Poriete</cp:lastModifiedBy>
  <cp:lastPrinted>2023-08-15T08:56:17Z</cp:lastPrinted>
  <dcterms:created xsi:type="dcterms:W3CDTF">2006-10-24T16:24:37Z</dcterms:created>
  <dcterms:modified xsi:type="dcterms:W3CDTF">2024-02-27T09:53:29Z</dcterms:modified>
  <cp:category/>
  <cp:version/>
  <cp:contentType/>
  <cp:contentStatus/>
</cp:coreProperties>
</file>